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<sst xmlns="http://schemas.openxmlformats.org/spreadsheetml/2006/main" count="28" uniqueCount="20">
  <si>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 xml:space="preserve">GIORNATE LAVORATIVE </t>
  </si>
  <si>
    <t>AREA</t>
  </si>
  <si>
    <t>N° DIPENDENTI</t>
  </si>
  <si>
    <t>GIORNI LAVORATIVI</t>
  </si>
  <si>
    <t>A S S E N Z E</t>
  </si>
  <si>
    <t>ferie</t>
  </si>
  <si>
    <t>malattia</t>
  </si>
  <si>
    <t>TOTALE</t>
  </si>
  <si>
    <t>giorni</t>
  </si>
  <si>
    <t>%</t>
  </si>
  <si>
    <t xml:space="preserve">giorni </t>
  </si>
  <si>
    <t>AMMINISTRATIVA</t>
  </si>
  <si>
    <t>ECONOMICO FINANZIARIA</t>
  </si>
  <si>
    <t>TECNICA</t>
  </si>
  <si>
    <t>PRESENZE</t>
  </si>
  <si>
    <t>TOTALI</t>
  </si>
  <si>
    <t>VIGILANZA</t>
  </si>
  <si>
    <t>altre assenze</t>
  </si>
  <si>
    <t>COMUNE DI DELIANUOVA - Reggio Calabria</t>
  </si>
  <si>
    <t>prospetto delle assenze mese di GENNAIO 2020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</si>
</sst>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46">
    <font>
      <sz val="10"/>
      <name val="Arial"/>
      <family val="0"/>
    </font>
    <font>
      <b/>
      <sz val="14"/>
      <color indexed="20"/>
      <name val="Arial"/>
      <family val="2"/>
    </font>
    <font>
      <b/>
      <sz val="10"/>
      <color indexed="2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2"/>
      <color indexed="17"/>
      <name val="Arial"/>
      <family val="2"/>
    </font>
    <font>
      <sz val="12"/>
      <name val="Arial"/>
      <family val="0"/>
    </font>
    <font>
      <b/>
      <sz val="18"/>
      <color indexed="16"/>
      <name val="Arial"/>
      <family val="2"/>
    </font>
    <font>
      <b/>
      <sz val="14"/>
      <color indexed="2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0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indent="15"/>
    </xf>
    <xf numFmtId="0" fontId="9" fillId="0" borderId="0" xfId="0" applyFont="1" applyAlignment="1">
      <alignment horizontal="left" vertical="center" indent="15"/>
    </xf>
    <xf numFmtId="0" fontId="9" fillId="0" borderId="19" xfId="0" applyFont="1" applyBorder="1" applyAlignment="1">
      <alignment horizontal="left" vertical="center" indent="15"/>
    </xf>
    <xf numFmtId="0" fontId="6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23.421875" style="0" customWidth="1"/>
    <col min="2" max="2" width="10.8515625" style="0" customWidth="1"/>
    <col min="3" max="3" width="12.140625" style="0" customWidth="1"/>
    <col min="4" max="4" width="8.28125" style="0" customWidth="1"/>
    <col min="5" max="5" width="7.421875" style="0" customWidth="1"/>
    <col min="6" max="6" width="7.00390625" style="0" customWidth="1"/>
    <col min="7" max="7" width="7.57421875" style="0" customWidth="1"/>
    <col min="8" max="8" width="7.7109375" style="0" customWidth="1"/>
    <col min="9" max="9" width="7.140625" style="0" customWidth="1"/>
    <col min="10" max="10" width="7.00390625" style="0" customWidth="1"/>
    <col min="11" max="11" width="6.8515625" style="0" customWidth="1"/>
    <col min="12" max="12" width="7.421875" style="0" customWidth="1"/>
    <col min="13" max="13" width="13.140625" style="0" customWidth="1"/>
    <col min="14" max="14" width="1.28515625" style="0" hidden="1" customWidth="1"/>
  </cols>
  <sheetData>
    <row r="1" spans="1:14" ht="12.75">
      <c r="A1" s="22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20.2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30.75" customHeight="1">
      <c r="A7" s="26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  <c r="N7" s="4"/>
    </row>
    <row r="9" spans="1:4" ht="18.75" customHeight="1">
      <c r="A9" s="25" t="s">
        <v>0</v>
      </c>
      <c r="B9" s="25"/>
      <c r="C9" s="25"/>
      <c r="D9" s="6">
        <v>21</v>
      </c>
    </row>
    <row r="11" spans="1:13" ht="12.75">
      <c r="A11" s="17" t="s">
        <v>1</v>
      </c>
      <c r="B11" s="20" t="s">
        <v>2</v>
      </c>
      <c r="C11" s="20" t="s">
        <v>3</v>
      </c>
      <c r="D11" s="30" t="s">
        <v>4</v>
      </c>
      <c r="E11" s="29"/>
      <c r="F11" s="29"/>
      <c r="G11" s="29"/>
      <c r="H11" s="29"/>
      <c r="I11" s="29"/>
      <c r="J11" s="29"/>
      <c r="K11" s="29"/>
      <c r="L11" s="29" t="s">
        <v>14</v>
      </c>
      <c r="M11" s="29"/>
    </row>
    <row r="12" spans="1:13" ht="12.75">
      <c r="A12" s="18"/>
      <c r="B12" s="21"/>
      <c r="C12" s="21"/>
      <c r="D12" s="25" t="s">
        <v>5</v>
      </c>
      <c r="E12" s="25"/>
      <c r="F12" s="25" t="s">
        <v>6</v>
      </c>
      <c r="G12" s="25"/>
      <c r="H12" s="25" t="s">
        <v>17</v>
      </c>
      <c r="I12" s="25"/>
      <c r="J12" s="31" t="s">
        <v>7</v>
      </c>
      <c r="K12" s="31"/>
      <c r="L12" s="31" t="s">
        <v>7</v>
      </c>
      <c r="M12" s="31"/>
    </row>
    <row r="13" spans="1:13" ht="12.75">
      <c r="A13" s="19"/>
      <c r="B13" s="21"/>
      <c r="C13" s="21"/>
      <c r="D13" s="2" t="s">
        <v>8</v>
      </c>
      <c r="E13" s="2" t="s">
        <v>9</v>
      </c>
      <c r="F13" s="2" t="s">
        <v>8</v>
      </c>
      <c r="G13" s="2" t="s">
        <v>9</v>
      </c>
      <c r="H13" s="2" t="s">
        <v>10</v>
      </c>
      <c r="I13" s="2" t="s">
        <v>9</v>
      </c>
      <c r="J13" s="2" t="s">
        <v>8</v>
      </c>
      <c r="K13" s="2" t="s">
        <v>9</v>
      </c>
      <c r="L13" s="2" t="s">
        <v>8</v>
      </c>
      <c r="M13" s="2" t="s">
        <v>9</v>
      </c>
    </row>
    <row r="14" spans="1:13" ht="48.75" customHeight="1">
      <c r="A14" s="3" t="s">
        <v>11</v>
      </c>
      <c r="B14" s="1">
        <v>7</v>
      </c>
      <c r="C14" s="1">
        <f>$D$9*B14</f>
        <v>147</v>
      </c>
      <c r="D14" s="1">
        <v>8</v>
      </c>
      <c r="E14" s="8">
        <f>(D14/C14)*100</f>
        <v>5.442176870748299</v>
      </c>
      <c r="F14" s="1">
        <v>0</v>
      </c>
      <c r="G14" s="8">
        <f>(F14/C14)*100</f>
        <v>0</v>
      </c>
      <c r="H14" s="1">
        <v>0</v>
      </c>
      <c r="I14" s="8">
        <f>(H14/C14)*100</f>
        <v>0</v>
      </c>
      <c r="J14" s="1">
        <f>D14+F14+H14</f>
        <v>8</v>
      </c>
      <c r="K14" s="8">
        <f>(J14/C14)*100</f>
        <v>5.442176870748299</v>
      </c>
      <c r="L14" s="1">
        <f>C14-J14</f>
        <v>139</v>
      </c>
      <c r="M14" s="8">
        <f>L14/C14*100</f>
        <v>94.5578231292517</v>
      </c>
    </row>
    <row r="15" spans="1:13" ht="39" customHeight="1">
      <c r="A15" s="3" t="s">
        <v>12</v>
      </c>
      <c r="B15" s="1">
        <v>3</v>
      </c>
      <c r="C15" s="1">
        <f>$D$9*B15</f>
        <v>63</v>
      </c>
      <c r="D15" s="1">
        <v>1</v>
      </c>
      <c r="E15" s="8">
        <f>(D15/C15)*100</f>
        <v>1.5873015873015872</v>
      </c>
      <c r="F15" s="1">
        <v>1</v>
      </c>
      <c r="G15" s="8">
        <f>(F15/C15)*100</f>
        <v>1.5873015873015872</v>
      </c>
      <c r="H15" s="1">
        <v>0</v>
      </c>
      <c r="I15" s="8">
        <f>(H15/C15)*100</f>
        <v>0</v>
      </c>
      <c r="J15" s="1">
        <f>D15+F15+H15</f>
        <v>2</v>
      </c>
      <c r="K15" s="8">
        <f>(J15/C15)*100</f>
        <v>3.1746031746031744</v>
      </c>
      <c r="L15" s="1">
        <f>C15-J15</f>
        <v>61</v>
      </c>
      <c r="M15" s="8">
        <f>L15/C15*100</f>
        <v>96.82539682539682</v>
      </c>
    </row>
    <row r="16" spans="1:13" ht="45" customHeight="1">
      <c r="A16" s="3" t="s">
        <v>13</v>
      </c>
      <c r="B16" s="1">
        <v>15</v>
      </c>
      <c r="C16" s="1">
        <f>$D$9*B16</f>
        <v>315</v>
      </c>
      <c r="D16" s="7">
        <v>9</v>
      </c>
      <c r="E16" s="8">
        <f>(D16/C16)*100</f>
        <v>2.857142857142857</v>
      </c>
      <c r="F16" s="7">
        <v>13</v>
      </c>
      <c r="G16" s="8">
        <f>(F16/C16)*100</f>
        <v>4.1269841269841265</v>
      </c>
      <c r="H16" s="7">
        <v>4</v>
      </c>
      <c r="I16" s="8">
        <f>(H16/C16)*100</f>
        <v>1.2698412698412698</v>
      </c>
      <c r="J16" s="7">
        <f>D16+F16+H16</f>
        <v>26</v>
      </c>
      <c r="K16" s="8">
        <f>(J16/C16)*100</f>
        <v>8.253968253968253</v>
      </c>
      <c r="L16" s="1">
        <f>C16-J16</f>
        <v>289</v>
      </c>
      <c r="M16" s="8">
        <f>L16/C16*100</f>
        <v>91.74603174603175</v>
      </c>
    </row>
    <row r="17" spans="1:13" ht="45" customHeight="1" thickBot="1">
      <c r="A17" s="16" t="s">
        <v>16</v>
      </c>
      <c r="B17" s="12">
        <v>4</v>
      </c>
      <c r="C17" s="1">
        <f>$D$9*B17</f>
        <v>84</v>
      </c>
      <c r="D17" s="1">
        <v>5</v>
      </c>
      <c r="E17" s="8">
        <f>(D17/C17)*100</f>
        <v>5.952380952380952</v>
      </c>
      <c r="F17" s="1">
        <v>1</v>
      </c>
      <c r="G17" s="8">
        <f>(F17/C17)*100</f>
        <v>1.1904761904761905</v>
      </c>
      <c r="H17" s="1">
        <v>1</v>
      </c>
      <c r="I17" s="8">
        <f>(H17/C17)*100</f>
        <v>1.1904761904761905</v>
      </c>
      <c r="J17" s="1">
        <f>D17+F17+H17</f>
        <v>7</v>
      </c>
      <c r="K17" s="8">
        <f>(J17/C17)*100</f>
        <v>8.333333333333332</v>
      </c>
      <c r="L17" s="1">
        <f>C17-J17</f>
        <v>77</v>
      </c>
      <c r="M17" s="8">
        <f>L17/C17*100</f>
        <v>91.66666666666666</v>
      </c>
    </row>
    <row r="18" spans="1:13" ht="54.75" customHeight="1" thickBot="1">
      <c r="A18" s="10" t="s">
        <v>15</v>
      </c>
      <c r="B18" s="11">
        <f aca="true" t="shared" si="0" ref="B18:K18">SUM(B14:B17)</f>
        <v>29</v>
      </c>
      <c r="C18" s="11">
        <f t="shared" si="0"/>
        <v>609</v>
      </c>
      <c r="D18" s="13">
        <f t="shared" si="0"/>
        <v>23</v>
      </c>
      <c r="E18" s="14">
        <f t="shared" si="0"/>
        <v>15.839002267573694</v>
      </c>
      <c r="F18" s="13">
        <f>SUM(F14:F17)</f>
        <v>15</v>
      </c>
      <c r="G18" s="14">
        <f>SUM(G14:G17)</f>
        <v>6.904761904761904</v>
      </c>
      <c r="H18" s="13">
        <f>SUM(H14:H17)</f>
        <v>5</v>
      </c>
      <c r="I18" s="14">
        <f>SUM(I14:I17)</f>
        <v>2.4603174603174605</v>
      </c>
      <c r="J18" s="13">
        <f t="shared" si="0"/>
        <v>43</v>
      </c>
      <c r="K18" s="14">
        <f t="shared" si="0"/>
        <v>25.20408163265306</v>
      </c>
      <c r="L18" s="13">
        <f>SUM(L14:L17)</f>
        <v>566</v>
      </c>
      <c r="M18" s="15">
        <f>SUM(M14:M17)</f>
        <v>374.79591836734687</v>
      </c>
    </row>
    <row r="19" spans="1:13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</sheetData>
  <sheetProtection/>
  <mergeCells count="13">
    <mergeCell ref="H12:I12"/>
    <mergeCell ref="J12:K12"/>
    <mergeCell ref="L12:M12"/>
    <mergeCell ref="A11:A13"/>
    <mergeCell ref="B11:B13"/>
    <mergeCell ref="A1:N6"/>
    <mergeCell ref="A9:C9"/>
    <mergeCell ref="A7:M7"/>
    <mergeCell ref="L11:M11"/>
    <mergeCell ref="C11:C13"/>
    <mergeCell ref="D11:K11"/>
    <mergeCell ref="D12:E12"/>
    <mergeCell ref="F12:G12"/>
  </mergeCells>
  <printOptions/>
  <pageMargins left="0.75" right="0.75" top="1" bottom="1" header="0.5" footer="0.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FEROLETO DELLA CHIESA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CERAVOLO AURELIO</dc:creator>
  <cp:keywords/>
  <dc:description/>
  <cp:lastModifiedBy>leuzzi</cp:lastModifiedBy>
  <cp:lastPrinted>2019-05-16T09:48:05Z</cp:lastPrinted>
  <dcterms:created xsi:type="dcterms:W3CDTF">2009-12-21T07:15:52Z</dcterms:created>
  <dcterms:modified xsi:type="dcterms:W3CDTF">2020-02-06T16:45:27Z</dcterms:modified>
  <cp:category/>
  <cp:version/>
  <cp:contentType/>
  <cp:contentStatus/>
</cp:coreProperties>
</file>